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D3E9591B-4F8F-44E7-980C-82BB7EA7BC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G12" i="1" s="1"/>
  <c r="E12" i="1"/>
  <c r="E8" i="1"/>
  <c r="C20" i="1"/>
  <c r="D12" i="1" s="1"/>
  <c r="F20" i="1" l="1"/>
  <c r="F8" i="1"/>
  <c r="D8" i="1"/>
  <c r="F12" i="1"/>
  <c r="E19" i="1"/>
  <c r="E18" i="1"/>
  <c r="E17" i="1"/>
  <c r="E16" i="1"/>
  <c r="E15" i="1"/>
  <c r="E14" i="1"/>
  <c r="E13" i="1"/>
  <c r="E11" i="1"/>
  <c r="E10" i="1"/>
  <c r="E9" i="1"/>
  <c r="E7" i="1"/>
  <c r="E6" i="1"/>
  <c r="D16" i="1"/>
  <c r="G16" i="1" l="1"/>
  <c r="G8" i="1"/>
  <c r="F14" i="1"/>
  <c r="F7" i="1"/>
  <c r="F17" i="1"/>
  <c r="F9" i="1"/>
  <c r="F18" i="1"/>
  <c r="F13" i="1"/>
  <c r="F10" i="1"/>
  <c r="F15" i="1"/>
  <c r="F19" i="1"/>
  <c r="F6" i="1"/>
  <c r="F11" i="1"/>
  <c r="F16" i="1"/>
  <c r="G7" i="1"/>
  <c r="G13" i="1"/>
  <c r="G17" i="1"/>
  <c r="G9" i="1"/>
  <c r="G14" i="1"/>
  <c r="G18" i="1"/>
  <c r="G10" i="1"/>
  <c r="G15" i="1"/>
  <c r="G19" i="1"/>
  <c r="G6" i="1"/>
  <c r="G11" i="1"/>
  <c r="D14" i="1"/>
  <c r="D7" i="1"/>
  <c r="D17" i="1"/>
  <c r="D9" i="1"/>
  <c r="D18" i="1"/>
  <c r="D13" i="1"/>
  <c r="D10" i="1"/>
  <c r="D15" i="1"/>
  <c r="D19" i="1"/>
  <c r="D6" i="1"/>
  <c r="D11" i="1"/>
  <c r="D20" i="1" l="1"/>
</calcChain>
</file>

<file path=xl/sharedStrings.xml><?xml version="1.0" encoding="utf-8"?>
<sst xmlns="http://schemas.openxmlformats.org/spreadsheetml/2006/main" count="33" uniqueCount="33">
  <si>
    <t>2a</t>
  </si>
  <si>
    <t>4a</t>
  </si>
  <si>
    <t>Gruppo</t>
  </si>
  <si>
    <t>Numero di TC nel gruppo</t>
  </si>
  <si>
    <t>Numero di donne nel gruppo</t>
  </si>
  <si>
    <t>TOTALI</t>
  </si>
  <si>
    <t>COLONNA 1</t>
  </si>
  <si>
    <t>COLONNA 2</t>
  </si>
  <si>
    <t>COLONNA 3</t>
  </si>
  <si>
    <t>COLONNA 4</t>
  </si>
  <si>
    <t>COLONNA 5</t>
  </si>
  <si>
    <t>COLONNA 6</t>
  </si>
  <si>
    <t>COLONNA 7</t>
  </si>
  <si>
    <t>Colonna 4</t>
  </si>
  <si>
    <t>n° puerpere per gruppo x 100 / n° totale puerpere del trimestre</t>
  </si>
  <si>
    <t>Colonna 5</t>
  </si>
  <si>
    <t>colonna 6</t>
  </si>
  <si>
    <t>n° T.C. nel gruppo x 100 / n. puerpere nel gruppo</t>
  </si>
  <si>
    <t>n° T.C. nel gruppo x 100 / n° totale puerper del trimestre</t>
  </si>
  <si>
    <t>Colonna 7</t>
  </si>
  <si>
    <t>n° T.C. nel gruppo x 100 / n° Totale di T.C. del trimestre</t>
  </si>
  <si>
    <t>150075 Ospedale Internazionale casa di cura srl Napoli vai T. Tasso, 38</t>
  </si>
  <si>
    <t xml:space="preserve">Dimensioni nel gruppo (%) </t>
  </si>
  <si>
    <t xml:space="preserve">Tassi di T.C. nel gruppo(%) </t>
  </si>
  <si>
    <t xml:space="preserve">Contributo assoluto del gruppo al tasso complessivo di TC (%)  </t>
  </si>
  <si>
    <t>2b.Altro</t>
  </si>
  <si>
    <t>2b.Autod</t>
  </si>
  <si>
    <t>4b.Altro</t>
  </si>
  <si>
    <t>4b.Autod</t>
  </si>
  <si>
    <r>
      <rPr>
        <sz val="11"/>
        <color theme="1"/>
        <rFont val="Arial Black"/>
        <family val="2"/>
      </rPr>
      <t>NB:</t>
    </r>
    <r>
      <rPr>
        <sz val="11"/>
        <color theme="1"/>
        <rFont val="Verdana"/>
        <family val="2"/>
      </rPr>
      <t xml:space="preserve"> Nel gruppo "2b" &lt;&lt;ALTRO=Varie Indicazioni&gt;&gt; &lt;&lt;AUTOD=Autodeterminazione della gravida.&gt;&gt;</t>
    </r>
  </si>
  <si>
    <r>
      <rPr>
        <sz val="11"/>
        <color theme="1"/>
        <rFont val="Arial Black"/>
        <family val="2"/>
      </rPr>
      <t>NB:</t>
    </r>
    <r>
      <rPr>
        <sz val="11"/>
        <color theme="1"/>
        <rFont val="Verdana"/>
        <family val="2"/>
      </rPr>
      <t xml:space="preserve"> Nel gruppo "4b" &lt;&lt;ALTRO=Varie Indicazioni&gt;&gt; &lt;&lt;AUTOD=Autodeterminazione della gravida.&gt;&gt;</t>
    </r>
  </si>
  <si>
    <t xml:space="preserve">contributo relativo del gruppo al tasso complessivo di TC (%) </t>
  </si>
  <si>
    <r>
      <t>CLASSIFICAZIONE di ROBSON anno 2026 trimestre 2.</t>
    </r>
    <r>
      <rPr>
        <sz val="16"/>
        <color indexed="8"/>
        <rFont val="Eras Bold ITC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</si>
</sst>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0"/>
      <color indexed="8"/>
      <name val="Arial Black"/>
      <family val="2"/>
    </font>
    <font>
      <sz val="8"/>
      <name val="Calibri"/>
      <family val="2"/>
    </font>
    <font>
      <u val="double"/>
      <sz val="12"/>
      <color indexed="8"/>
      <name val="Eras Bold ITC"/>
      <family val="2"/>
    </font>
    <font>
      <sz val="14"/>
      <color indexed="8"/>
      <name val="Verdana"/>
      <family val="2"/>
    </font>
    <font>
      <sz val="18"/>
      <color indexed="8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u val="double"/>
      <sz val="16"/>
      <color indexed="8"/>
      <name val="Eras Bold ITC"/>
      <family val="2"/>
    </font>
    <font>
      <sz val="10"/>
      <color theme="1"/>
      <name val="Calibri"/>
      <family val="2"/>
      <scheme val="minor"/>
    </font>
    <font>
      <sz val="16"/>
      <color indexed="8"/>
      <name val="Verdana"/>
      <family val="2"/>
    </font>
    <font>
      <u val="double"/>
      <sz val="8"/>
      <color indexed="8"/>
      <name val="Eras Bold ITC"/>
      <family val="2"/>
    </font>
    <font>
      <sz val="16"/>
      <color theme="1"/>
      <name val="Calibri"/>
      <family val="2"/>
      <scheme val="minor"/>
    </font>
    <font>
      <u/>
      <sz val="16"/>
      <color indexed="8"/>
      <name val="Arial Black"/>
      <family val="2"/>
    </font>
    <font>
      <sz val="14"/>
      <color indexed="8"/>
      <name val="Eras Demi ITC"/>
      <family val="2"/>
    </font>
    <font>
      <b/>
      <u/>
      <sz val="10"/>
      <color indexed="8"/>
      <name val="Arial Black"/>
      <family val="2"/>
    </font>
    <font>
      <b/>
      <u/>
      <sz val="8"/>
      <color indexed="8"/>
      <name val="Arial Black"/>
      <family val="2"/>
    </font>
    <font>
      <sz val="14"/>
      <color indexed="8"/>
      <name val="Arial Rounded MT Bold"/>
      <family val="2"/>
    </font>
    <font>
      <sz val="14"/>
      <color theme="1"/>
      <name val="Arial Rounded MT Bold"/>
      <family val="2"/>
    </font>
    <font>
      <sz val="16"/>
      <color indexed="8"/>
      <name val="Eras Bold ITC"/>
      <family val="2"/>
    </font>
    <font>
      <sz val="11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4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0" fillId="0" borderId="0" xfId="0" applyNumberFormat="1" applyAlignment="1">
      <alignment wrapText="1"/>
    </xf>
    <xf numFmtId="1" fontId="5" fillId="0" borderId="0" xfId="0" applyNumberFormat="1" applyFont="1" applyAlignment="1">
      <alignment horizontal="center" wrapText="1"/>
    </xf>
    <xf numFmtId="2" fontId="4" fillId="0" borderId="5" xfId="0" applyNumberFormat="1" applyFont="1" applyBorder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4" fillId="0" borderId="6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2" fontId="10" fillId="0" borderId="1" xfId="0" applyNumberFormat="1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10" fillId="2" borderId="18" xfId="0" applyNumberFormat="1" applyFont="1" applyFill="1" applyBorder="1" applyAlignment="1">
      <alignment horizontal="center" wrapText="1"/>
    </xf>
    <xf numFmtId="1" fontId="10" fillId="2" borderId="19" xfId="0" applyNumberFormat="1" applyFont="1" applyFill="1" applyBorder="1" applyAlignment="1">
      <alignment horizontal="center" wrapText="1"/>
    </xf>
    <xf numFmtId="0" fontId="15" fillId="2" borderId="17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16" fillId="2" borderId="8" xfId="0" applyFont="1" applyFill="1" applyBorder="1" applyAlignment="1">
      <alignment horizontal="center" wrapText="1"/>
    </xf>
    <xf numFmtId="0" fontId="16" fillId="2" borderId="9" xfId="0" applyFont="1" applyFill="1" applyBorder="1" applyAlignment="1">
      <alignment horizontal="center" wrapText="1"/>
    </xf>
    <xf numFmtId="1" fontId="17" fillId="2" borderId="10" xfId="0" applyNumberFormat="1" applyFont="1" applyFill="1" applyBorder="1" applyAlignment="1">
      <alignment horizontal="center" wrapText="1"/>
    </xf>
    <xf numFmtId="1" fontId="17" fillId="0" borderId="2" xfId="0" applyNumberFormat="1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2" fontId="18" fillId="0" borderId="4" xfId="0" applyNumberFormat="1" applyFont="1" applyBorder="1" applyAlignment="1">
      <alignment horizontal="center" wrapText="1"/>
    </xf>
    <xf numFmtId="1" fontId="4" fillId="2" borderId="18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49" fontId="14" fillId="0" borderId="11" xfId="0" applyNumberFormat="1" applyFont="1" applyBorder="1" applyAlignment="1">
      <alignment horizontal="center" wrapText="1"/>
    </xf>
    <xf numFmtId="49" fontId="14" fillId="0" borderId="12" xfId="0" applyNumberFormat="1" applyFont="1" applyBorder="1" applyAlignment="1">
      <alignment horizontal="center" wrapText="1"/>
    </xf>
    <xf numFmtId="49" fontId="14" fillId="0" borderId="13" xfId="0" applyNumberFormat="1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wrapText="1"/>
    </xf>
    <xf numFmtId="2" fontId="6" fillId="0" borderId="0" xfId="0" applyNumberFormat="1" applyFont="1" applyAlignment="1">
      <alignment wrapText="1"/>
    </xf>
    <xf numFmtId="2" fontId="7" fillId="0" borderId="0" xfId="0" applyNumberFormat="1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8" workbookViewId="0">
      <selection activeCell="C20" sqref="C20"/>
    </sheetView>
  </sheetViews>
  <sheetFormatPr defaultColWidth="9.140625" defaultRowHeight="15" x14ac:dyDescent="0.25"/>
  <cols>
    <col min="1" max="1" width="16.140625" style="3" customWidth="1"/>
    <col min="2" max="2" width="16.28515625" style="3" customWidth="1"/>
    <col min="3" max="3" width="19.28515625" style="3" customWidth="1"/>
    <col min="4" max="4" width="20.7109375" style="3" customWidth="1"/>
    <col min="5" max="7" width="20.7109375" style="4" customWidth="1"/>
    <col min="8" max="16384" width="9.140625" style="3"/>
  </cols>
  <sheetData>
    <row r="1" spans="1:7" s="14" customFormat="1" ht="30" customHeight="1" thickBot="1" x14ac:dyDescent="0.55000000000000004">
      <c r="A1" s="36" t="s">
        <v>32</v>
      </c>
      <c r="B1" s="37"/>
      <c r="C1" s="37"/>
      <c r="D1" s="37"/>
      <c r="E1" s="37"/>
      <c r="F1" s="37"/>
      <c r="G1" s="38"/>
    </row>
    <row r="2" spans="1:7" s="2" customFormat="1" ht="19.899999999999999" customHeight="1" thickBot="1" x14ac:dyDescent="0.35">
      <c r="A2" s="33" t="s">
        <v>21</v>
      </c>
      <c r="B2" s="34"/>
      <c r="C2" s="34"/>
      <c r="D2" s="34"/>
      <c r="E2" s="34"/>
      <c r="F2" s="34"/>
      <c r="G2" s="35"/>
    </row>
    <row r="3" spans="1:7" s="2" customFormat="1" ht="15" customHeight="1" thickBot="1" x14ac:dyDescent="0.35">
      <c r="A3" s="11"/>
      <c r="B3" s="12"/>
      <c r="C3" s="12"/>
      <c r="D3" s="12"/>
      <c r="E3" s="12"/>
      <c r="F3" s="12"/>
      <c r="G3" s="12"/>
    </row>
    <row r="4" spans="1:7" s="2" customFormat="1" ht="19.899999999999999" customHeight="1" thickBot="1" x14ac:dyDescent="0.35">
      <c r="A4" s="16" t="s">
        <v>6</v>
      </c>
      <c r="B4" s="16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7" t="s">
        <v>12</v>
      </c>
    </row>
    <row r="5" spans="1:7" s="10" customFormat="1" ht="49.9" customHeight="1" x14ac:dyDescent="0.3">
      <c r="A5" s="22" t="s">
        <v>2</v>
      </c>
      <c r="B5" s="23" t="s">
        <v>3</v>
      </c>
      <c r="C5" s="24" t="s">
        <v>4</v>
      </c>
      <c r="D5" s="24" t="s">
        <v>22</v>
      </c>
      <c r="E5" s="24" t="s">
        <v>23</v>
      </c>
      <c r="F5" s="25" t="s">
        <v>24</v>
      </c>
      <c r="G5" s="26" t="s">
        <v>31</v>
      </c>
    </row>
    <row r="6" spans="1:7" ht="19.5" x14ac:dyDescent="0.25">
      <c r="A6" s="20">
        <v>1</v>
      </c>
      <c r="B6" s="18">
        <v>4</v>
      </c>
      <c r="C6" s="1">
        <v>25</v>
      </c>
      <c r="D6" s="5">
        <f>C6*100/C20</f>
        <v>14.705882352941176</v>
      </c>
      <c r="E6" s="5">
        <f>B6*100/C6</f>
        <v>16</v>
      </c>
      <c r="F6" s="5">
        <f>B6*100/C20</f>
        <v>2.3529411764705883</v>
      </c>
      <c r="G6" s="8">
        <f>B6*100/B20</f>
        <v>4.0816326530612246</v>
      </c>
    </row>
    <row r="7" spans="1:7" ht="19.5" x14ac:dyDescent="0.25">
      <c r="A7" s="20" t="s">
        <v>0</v>
      </c>
      <c r="B7" s="18">
        <v>7</v>
      </c>
      <c r="C7" s="1">
        <v>20</v>
      </c>
      <c r="D7" s="15">
        <f>C7*100/C20</f>
        <v>11.764705882352942</v>
      </c>
      <c r="E7" s="5">
        <f>B7*100/C7</f>
        <v>35</v>
      </c>
      <c r="F7" s="5">
        <f>B7*100/C20</f>
        <v>4.117647058823529</v>
      </c>
      <c r="G7" s="8">
        <f>B7*100/B20</f>
        <v>7.1428571428571432</v>
      </c>
    </row>
    <row r="8" spans="1:7" ht="18" x14ac:dyDescent="0.25">
      <c r="A8" s="31" t="s">
        <v>25</v>
      </c>
      <c r="B8" s="18">
        <v>8</v>
      </c>
      <c r="C8" s="1">
        <v>8</v>
      </c>
      <c r="D8" s="5">
        <f>C8*100/C20</f>
        <v>4.7058823529411766</v>
      </c>
      <c r="E8" s="5">
        <f>B8*100/C8</f>
        <v>100</v>
      </c>
      <c r="F8" s="5">
        <f>B8*100/C20</f>
        <v>4.7058823529411766</v>
      </c>
      <c r="G8" s="8">
        <f>B8*100/B20</f>
        <v>8.1632653061224492</v>
      </c>
    </row>
    <row r="9" spans="1:7" ht="18" x14ac:dyDescent="0.25">
      <c r="A9" s="31" t="s">
        <v>26</v>
      </c>
      <c r="B9" s="18">
        <v>8</v>
      </c>
      <c r="C9" s="1">
        <v>8</v>
      </c>
      <c r="D9" s="5">
        <f>C9*100/C20</f>
        <v>4.7058823529411766</v>
      </c>
      <c r="E9" s="5">
        <f>B9*100/C9</f>
        <v>100</v>
      </c>
      <c r="F9" s="5">
        <f>B9*100/C20</f>
        <v>4.7058823529411766</v>
      </c>
      <c r="G9" s="8">
        <f>B9*100/B20</f>
        <v>8.1632653061224492</v>
      </c>
    </row>
    <row r="10" spans="1:7" ht="19.5" x14ac:dyDescent="0.25">
      <c r="A10" s="20">
        <v>3</v>
      </c>
      <c r="B10" s="18">
        <v>2</v>
      </c>
      <c r="C10" s="1">
        <v>30</v>
      </c>
      <c r="D10" s="5">
        <f>C10*100/C20</f>
        <v>17.647058823529413</v>
      </c>
      <c r="E10" s="5">
        <f t="shared" ref="E10:E19" si="0">B10*100/C10</f>
        <v>6.666666666666667</v>
      </c>
      <c r="F10" s="5">
        <f>B10*100/C20</f>
        <v>1.1764705882352942</v>
      </c>
      <c r="G10" s="8">
        <f>B10*100/B20</f>
        <v>2.0408163265306123</v>
      </c>
    </row>
    <row r="11" spans="1:7" ht="19.5" x14ac:dyDescent="0.25">
      <c r="A11" s="20" t="s">
        <v>1</v>
      </c>
      <c r="B11" s="18">
        <v>0</v>
      </c>
      <c r="C11" s="1">
        <v>9</v>
      </c>
      <c r="D11" s="5">
        <f>C11*100/C20</f>
        <v>5.2941176470588234</v>
      </c>
      <c r="E11" s="5">
        <f t="shared" si="0"/>
        <v>0</v>
      </c>
      <c r="F11" s="5">
        <f>B11*100/C20</f>
        <v>0</v>
      </c>
      <c r="G11" s="8">
        <f>B11*100/B20</f>
        <v>0</v>
      </c>
    </row>
    <row r="12" spans="1:7" ht="18" x14ac:dyDescent="0.25">
      <c r="A12" s="31" t="s">
        <v>27</v>
      </c>
      <c r="B12" s="18">
        <v>1</v>
      </c>
      <c r="C12" s="1">
        <v>1</v>
      </c>
      <c r="D12" s="5">
        <f>C12*100/C20</f>
        <v>0.58823529411764708</v>
      </c>
      <c r="E12" s="5">
        <f t="shared" ref="E12" si="1">B12*100/C12</f>
        <v>100</v>
      </c>
      <c r="F12" s="5">
        <f>B12*100/C20</f>
        <v>0.58823529411764708</v>
      </c>
      <c r="G12" s="8">
        <f>B12*100/B20</f>
        <v>1.0204081632653061</v>
      </c>
    </row>
    <row r="13" spans="1:7" ht="18" x14ac:dyDescent="0.25">
      <c r="A13" s="31" t="s">
        <v>28</v>
      </c>
      <c r="B13" s="18">
        <v>1</v>
      </c>
      <c r="C13" s="1">
        <v>1</v>
      </c>
      <c r="D13" s="5">
        <f>C13*100/C20</f>
        <v>0.58823529411764708</v>
      </c>
      <c r="E13" s="5">
        <f t="shared" si="0"/>
        <v>100</v>
      </c>
      <c r="F13" s="5">
        <f>B13*100/C20</f>
        <v>0.58823529411764708</v>
      </c>
      <c r="G13" s="8">
        <f>B13*100/B20</f>
        <v>1.0204081632653061</v>
      </c>
    </row>
    <row r="14" spans="1:7" ht="19.5" x14ac:dyDescent="0.25">
      <c r="A14" s="20">
        <v>5</v>
      </c>
      <c r="B14" s="18">
        <v>54</v>
      </c>
      <c r="C14" s="1">
        <v>54</v>
      </c>
      <c r="D14" s="5">
        <f>C14*100/C20</f>
        <v>31.764705882352942</v>
      </c>
      <c r="E14" s="5">
        <f t="shared" si="0"/>
        <v>100</v>
      </c>
      <c r="F14" s="5">
        <f>B14*100/C20</f>
        <v>31.764705882352942</v>
      </c>
      <c r="G14" s="8">
        <f>B14*100/B20</f>
        <v>55.102040816326529</v>
      </c>
    </row>
    <row r="15" spans="1:7" ht="19.5" x14ac:dyDescent="0.25">
      <c r="A15" s="20">
        <v>6</v>
      </c>
      <c r="B15" s="18">
        <v>5</v>
      </c>
      <c r="C15" s="1">
        <v>5</v>
      </c>
      <c r="D15" s="5">
        <f>C15*100/C20</f>
        <v>2.9411764705882355</v>
      </c>
      <c r="E15" s="5">
        <f t="shared" si="0"/>
        <v>100</v>
      </c>
      <c r="F15" s="5">
        <f>B15*100/C20</f>
        <v>2.9411764705882355</v>
      </c>
      <c r="G15" s="8">
        <f>B15*100/B20</f>
        <v>5.1020408163265305</v>
      </c>
    </row>
    <row r="16" spans="1:7" ht="19.5" x14ac:dyDescent="0.25">
      <c r="A16" s="20">
        <v>7</v>
      </c>
      <c r="B16" s="18">
        <v>2</v>
      </c>
      <c r="C16" s="1">
        <v>2</v>
      </c>
      <c r="D16" s="5">
        <f>C16*100/C20</f>
        <v>1.1764705882352942</v>
      </c>
      <c r="E16" s="5">
        <f t="shared" si="0"/>
        <v>100</v>
      </c>
      <c r="F16" s="5">
        <f>B16*100/C20</f>
        <v>1.1764705882352942</v>
      </c>
      <c r="G16" s="8">
        <f>B16*100/B20</f>
        <v>2.0408163265306123</v>
      </c>
    </row>
    <row r="17" spans="1:7" ht="19.5" x14ac:dyDescent="0.25">
      <c r="A17" s="20">
        <v>8</v>
      </c>
      <c r="B17" s="18">
        <v>2</v>
      </c>
      <c r="C17" s="1">
        <v>2</v>
      </c>
      <c r="D17" s="5">
        <f>C17*100/C20</f>
        <v>1.1764705882352942</v>
      </c>
      <c r="E17" s="5">
        <f t="shared" si="0"/>
        <v>100</v>
      </c>
      <c r="F17" s="5">
        <f>B17*100/C20</f>
        <v>1.1764705882352942</v>
      </c>
      <c r="G17" s="8">
        <f>B17*100/B20</f>
        <v>2.0408163265306123</v>
      </c>
    </row>
    <row r="18" spans="1:7" ht="19.5" x14ac:dyDescent="0.25">
      <c r="A18" s="20">
        <v>9</v>
      </c>
      <c r="B18" s="18">
        <v>2</v>
      </c>
      <c r="C18" s="1">
        <v>2</v>
      </c>
      <c r="D18" s="5">
        <f>C18*100/C20</f>
        <v>1.1764705882352942</v>
      </c>
      <c r="E18" s="5">
        <f t="shared" si="0"/>
        <v>100</v>
      </c>
      <c r="F18" s="5">
        <f>B18*100/C20</f>
        <v>1.1764705882352942</v>
      </c>
      <c r="G18" s="8">
        <f>B18*100/B20</f>
        <v>2.0408163265306123</v>
      </c>
    </row>
    <row r="19" spans="1:7" ht="20.25" thickBot="1" x14ac:dyDescent="0.3">
      <c r="A19" s="21">
        <v>10</v>
      </c>
      <c r="B19" s="19">
        <v>2</v>
      </c>
      <c r="C19" s="13">
        <v>3</v>
      </c>
      <c r="D19" s="5">
        <f>C19*100/C20</f>
        <v>1.7647058823529411</v>
      </c>
      <c r="E19" s="5">
        <f t="shared" si="0"/>
        <v>66.666666666666671</v>
      </c>
      <c r="F19" s="5">
        <f>B19*100/C20</f>
        <v>1.1764705882352942</v>
      </c>
      <c r="G19" s="8">
        <f>B19*100/B20</f>
        <v>2.0408163265306123</v>
      </c>
    </row>
    <row r="20" spans="1:7" ht="19.899999999999999" customHeight="1" thickBot="1" x14ac:dyDescent="0.3">
      <c r="A20" s="27" t="s">
        <v>5</v>
      </c>
      <c r="B20" s="28">
        <f>SUM(B6:B19)</f>
        <v>98</v>
      </c>
      <c r="C20" s="28">
        <f>SUM(C6:C19)</f>
        <v>170</v>
      </c>
      <c r="D20" s="29">
        <f>SUM(D6+D7+D8+D9+D10+D11+D12+D13+D14+D15+D16+D17+D18+D19)</f>
        <v>99.999999999999986</v>
      </c>
      <c r="E20" s="29"/>
      <c r="F20" s="29">
        <f>(B20*100/C20)</f>
        <v>57.647058823529413</v>
      </c>
      <c r="G20" s="30"/>
    </row>
    <row r="21" spans="1:7" ht="9.9499999999999993" customHeight="1" x14ac:dyDescent="0.25"/>
    <row r="22" spans="1:7" ht="18" customHeight="1" x14ac:dyDescent="0.25">
      <c r="A22" s="9"/>
      <c r="B22" s="6" t="s">
        <v>13</v>
      </c>
      <c r="C22" s="6"/>
      <c r="D22" s="40" t="s">
        <v>14</v>
      </c>
      <c r="E22" s="40"/>
      <c r="F22" s="40"/>
      <c r="G22" s="40"/>
    </row>
    <row r="23" spans="1:7" ht="18" customHeight="1" x14ac:dyDescent="0.3">
      <c r="A23" s="7"/>
      <c r="B23" s="6" t="s">
        <v>15</v>
      </c>
      <c r="C23" s="6"/>
      <c r="D23" s="40" t="s">
        <v>17</v>
      </c>
      <c r="E23" s="40"/>
      <c r="F23" s="40"/>
      <c r="G23" s="40"/>
    </row>
    <row r="24" spans="1:7" ht="18" customHeight="1" x14ac:dyDescent="0.3">
      <c r="A24" s="7"/>
      <c r="B24" s="6" t="s">
        <v>16</v>
      </c>
      <c r="C24" s="6"/>
      <c r="D24" s="40" t="s">
        <v>18</v>
      </c>
      <c r="E24" s="40"/>
      <c r="F24" s="40"/>
      <c r="G24" s="40"/>
    </row>
    <row r="25" spans="1:7" ht="18" customHeight="1" x14ac:dyDescent="0.3">
      <c r="A25" s="7"/>
      <c r="B25" s="6" t="s">
        <v>19</v>
      </c>
      <c r="C25" s="6"/>
      <c r="D25" s="39" t="s">
        <v>20</v>
      </c>
      <c r="E25" s="39"/>
      <c r="F25" s="39"/>
      <c r="G25" s="39"/>
    </row>
    <row r="26" spans="1:7" x14ac:dyDescent="0.25">
      <c r="B26" s="32" t="s">
        <v>29</v>
      </c>
      <c r="C26" s="32"/>
      <c r="D26" s="32"/>
      <c r="E26" s="32"/>
      <c r="F26" s="32"/>
      <c r="G26" s="32"/>
    </row>
    <row r="27" spans="1:7" x14ac:dyDescent="0.25">
      <c r="B27" s="32" t="s">
        <v>30</v>
      </c>
      <c r="C27" s="32"/>
      <c r="D27" s="32"/>
      <c r="E27" s="32"/>
      <c r="F27" s="32"/>
      <c r="G27" s="32"/>
    </row>
  </sheetData>
  <mergeCells count="8">
    <mergeCell ref="B26:G26"/>
    <mergeCell ref="B27:G27"/>
    <mergeCell ref="A2:G2"/>
    <mergeCell ref="A1:G1"/>
    <mergeCell ref="D25:G25"/>
    <mergeCell ref="D22:G22"/>
    <mergeCell ref="D23:G23"/>
    <mergeCell ref="D24:G24"/>
  </mergeCells>
  <phoneticPr fontId="2" type="noConversion"/>
  <printOptions horizontalCentered="1" verticalCentered="1"/>
  <pageMargins left="0.43307086614173229" right="0.43307086614173229" top="0.39370078740157483" bottom="0.39370078740157483" header="0.19685039370078741" footer="0.19685039370078741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2017-09-04T13:05:26Z</cp:lastPrinted>
  <dcterms:created xsi:type="dcterms:W3CDTF">2006-09-25T09:17:32Z</dcterms:created>
  <dcterms:modified xsi:type="dcterms:W3CDTF">2026-07-11T06:07:25Z</dcterms:modified>
</cp:coreProperties>
</file>